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uredl\Dropbox\L A G  BRAČ\5. UDRUGA\1. TIJELA UDRUGE\2. UPRAVNI ODBOR\13. UO 26.5.2026\"/>
    </mc:Choice>
  </mc:AlternateContent>
  <xr:revisionPtr revIDLastSave="0" documentId="13_ncr:1_{FCFD714D-7C34-4A11-8022-B1A28F77F16E}" xr6:coauthVersionLast="47" xr6:coauthVersionMax="47" xr10:uidLastSave="{00000000-0000-0000-0000-000000000000}"/>
  <bookViews>
    <workbookView xWindow="-108" yWindow="-108" windowWidth="23256" windowHeight="12456" xr2:uid="{DE283231-F3BE-4B17-8597-45893AFDFB2B}"/>
  </bookViews>
  <sheets>
    <sheet name="inicijalna RL - Ocjenjivanje" sheetId="1" r:id="rId1"/>
  </sheets>
  <definedNames>
    <definedName name="_xlnm.Print_Area" localSheetId="0">'inicijalna RL - Ocjenjivanje'!$A$1:$I$51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5" i="1" l="1"/>
  <c r="H24" i="1"/>
  <c r="H23" i="1"/>
  <c r="H22" i="1"/>
  <c r="H21" i="1"/>
  <c r="H20" i="1"/>
  <c r="H19" i="1"/>
  <c r="H17" i="1"/>
  <c r="H16" i="1"/>
  <c r="H14" i="1"/>
  <c r="H13" i="1"/>
  <c r="H12" i="1"/>
  <c r="H11" i="1"/>
  <c r="H10" i="1"/>
  <c r="I9" i="1"/>
  <c r="I10" i="1" s="1"/>
  <c r="I11" i="1" s="1"/>
  <c r="H8" i="1"/>
  <c r="I12" i="1" l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</calcChain>
</file>

<file path=xl/sharedStrings.xml><?xml version="1.0" encoding="utf-8"?>
<sst xmlns="http://schemas.openxmlformats.org/spreadsheetml/2006/main" count="140" uniqueCount="100">
  <si>
    <t>IZNOS ZATRAŽENE POTPORE: 804.178,93 EUR</t>
  </si>
  <si>
    <t>PRAG ZA OCJENJIVANJE PROJEKATA: 548.063,10 EUR</t>
  </si>
  <si>
    <t>Redoslijed</t>
  </si>
  <si>
    <t>Evidencijski broj</t>
  </si>
  <si>
    <t>Naziv
korisnika</t>
  </si>
  <si>
    <t>Naziv 
projekta</t>
  </si>
  <si>
    <t>Iznos projekta nakon ocjenjivanja</t>
  </si>
  <si>
    <t>Iznos prihvatljivih troškova</t>
  </si>
  <si>
    <t>Dodijeljeni intenzitet
 potpore</t>
  </si>
  <si>
    <t>Iznos dodijeljene potpore</t>
  </si>
  <si>
    <t>Kumulativ dodijeljene potpore</t>
  </si>
  <si>
    <t>Dodijeljeni broj bodova</t>
  </si>
  <si>
    <t>Odlučujući kriterij</t>
  </si>
  <si>
    <t>Odluka</t>
  </si>
  <si>
    <t>01/25-1-1-1/24</t>
  </si>
  <si>
    <t>OPG CUKROV, KATJA CUKROV</t>
  </si>
  <si>
    <t>ULAGANJE U MODERNIZACIJU OPG CUKROV, KATJA CUKROV</t>
  </si>
  <si>
    <t>Kriterij broj 1</t>
  </si>
  <si>
    <t>Odluka o privremneom odabiru</t>
  </si>
  <si>
    <t>01/25-1-1-1/25</t>
  </si>
  <si>
    <t>OPG TREVIŽAN TONČI</t>
  </si>
  <si>
    <t>Održiva i digitalna modernizacija maslinika OPG Trevižan Tonči</t>
  </si>
  <si>
    <t>01/25-1-1-1/22</t>
  </si>
  <si>
    <t>OPG MATER, Mirjana Stipčić</t>
  </si>
  <si>
    <t>MODERNIZACIJA OPG MATER, Mirjana Stipčić</t>
  </si>
  <si>
    <t>01/25-1-1-1/26</t>
  </si>
  <si>
    <t>OPG KUZMANIĆ MARIO</t>
  </si>
  <si>
    <t>Projekt nabave opreme za poljoprivrednu proizvodnju OPG Kuzmanić Mario</t>
  </si>
  <si>
    <t>01/25-1-1-1/07</t>
  </si>
  <si>
    <t>OPG MIRIĆ PJERO</t>
  </si>
  <si>
    <t>Modernizacija poljoprivrednog gospodarstva</t>
  </si>
  <si>
    <t>01/25-1-1-1/21</t>
  </si>
  <si>
    <t>OPG FAMILIA, ZRINKA CVITEŠIĆ</t>
  </si>
  <si>
    <t>Unaprjeđenje učinkovitosti rada i održavanja maslinika nabavom mehanizacije i digitalnih alata OPG FAMILIA</t>
  </si>
  <si>
    <t>vrijeme odgovora na DO</t>
  </si>
  <si>
    <t>01/25-1-1-1/17</t>
  </si>
  <si>
    <t>OPG VESNA ROŽIĆ</t>
  </si>
  <si>
    <t>IZGRADNJA NOVOG SUHOZIDA NA MEDI
OPG.A, DIGITALIZACIJA I KORISTENJE
INOVATIVNIH TEHNIKA PROMOCIJE ZA
POSTIZANJE KONKURENTNOSTI NA
TRŽIŠTU I ŠIRENJE BRENDA ZoGETERRA
KAO PERMAKULTURNOG
SAMODRŽIVOG IMANJA</t>
  </si>
  <si>
    <t>Kriterij broj 3</t>
  </si>
  <si>
    <t>01/25-1-1-1/10</t>
  </si>
  <si>
    <t>OPG IVICA DOMINIS</t>
  </si>
  <si>
    <t>Restrukturiranje postojećih maslinika i
modernizacija OPG-a Ivica Dominis</t>
  </si>
  <si>
    <t>01/25-1-1-1/13</t>
  </si>
  <si>
    <t>OPG MAJDA DRUŽEIĆ</t>
  </si>
  <si>
    <t>01/25-1-1-1/08</t>
  </si>
  <si>
    <t>OPG MATKOVIĆ, IVAN MATKOVIĆ</t>
  </si>
  <si>
    <t>„Unaprjeđenje maslinarske proizvodnje na OPG-u Matković kroz modernizaciju, digitalizaciju i primjenu obnovljivih izvora energije”</t>
  </si>
  <si>
    <t>01/25-1-1-1/23</t>
  </si>
  <si>
    <t xml:space="preserve">OPG IVAN VRSALOVIĆ </t>
  </si>
  <si>
    <t xml:space="preserve">Modernizacija OPG VRSALOVIĆ IVAN, Ivan Vrsalović </t>
  </si>
  <si>
    <t>Kriteirj broj 1</t>
  </si>
  <si>
    <t>01/25-1-1-1/01</t>
  </si>
  <si>
    <t>OPG GUERIERI GORDANA</t>
  </si>
  <si>
    <t>01/25-1-1-1/06</t>
  </si>
  <si>
    <t>OPG MARIJA GUERIERI</t>
  </si>
  <si>
    <t>01/25-1-1-1/14</t>
  </si>
  <si>
    <t>OPG LIZA JAKŠIĆ</t>
  </si>
  <si>
    <t>01/25-1-1-1/05</t>
  </si>
  <si>
    <t>OPG MLADINEO VINKA</t>
  </si>
  <si>
    <t xml:space="preserve"> Kriterij broj 3</t>
  </si>
  <si>
    <t>01/25-1-1-1/20</t>
  </si>
  <si>
    <t>OPG Cesar, Tonči Mihovilović</t>
  </si>
  <si>
    <t>Unaprjeđenje održive poljoprivredne proizvodnje kroz nabavu energetski učinkovite mehanizacije</t>
  </si>
  <si>
    <t>01/25-1-1-1/19</t>
  </si>
  <si>
    <t>OPG MASLINA (MIROSLAV IVIČEVIĆ)</t>
  </si>
  <si>
    <t>UREĐENJE EKOLOŠKOG MASLINIKA UZ POMOĆ DIGITALIZACIJE, IZGRADNJE GUSTIRNE I ZAŠTITNE OGRADE, TE MARKETINGA U SVRHU EKSPONIRANJA PROIZVODA I KONKURENTNOSTI</t>
  </si>
  <si>
    <t>01/25-1-1-1/18</t>
  </si>
  <si>
    <t>OPG NIKŠA DOMANČIĆ</t>
  </si>
  <si>
    <t>UNAPREĐENJE EKOLOŠKE MASLINARSKE PROIZVODNJE KROZ DIGITALIZACIJU, NOVU MEHANIZACIJU, POSTIZANJE SAMOODRŽIVOSTI I OČUVANJE TRADICIJSKE INFRASTRUKTURE</t>
  </si>
  <si>
    <t>korisnik dostavlja poptun odgovor na DO u 18:03 sati</t>
  </si>
  <si>
    <t>01/25-1-1-1/16</t>
  </si>
  <si>
    <t>OPG ĐORĐE JURIŠIĆ</t>
  </si>
  <si>
    <t>Modernizacija OPG-a Đorđe Jurišić</t>
  </si>
  <si>
    <t>Kriterij broj 2</t>
  </si>
  <si>
    <t>01/25-1-1-1/27</t>
  </si>
  <si>
    <t>OPG OKRUBOJCI, NIKOLA ARNERIĆ</t>
  </si>
  <si>
    <t>Nabava poljoprivredne mehanizacije na poljoprivrednom gospodarstvu Okrubjoci</t>
  </si>
  <si>
    <t>01/25-1-1-1/03</t>
  </si>
  <si>
    <t>OPG ARNE – IVICA METLIČIĆ</t>
  </si>
  <si>
    <t>01/25-1-1-1/04</t>
  </si>
  <si>
    <t>OPG KRSTINIĆ DALIBOR</t>
  </si>
  <si>
    <t>01/25-1-1-1/02</t>
  </si>
  <si>
    <t>OPG BOBINI, MILAN MARTINOVIC</t>
  </si>
  <si>
    <t>Modernizacij a polj oprivrednog gospodarstva</t>
  </si>
  <si>
    <t>01/25-1-1-1/09</t>
  </si>
  <si>
    <t>OPG SALAMUNOVIĆ PERO</t>
  </si>
  <si>
    <t>01/25-1-1-1/12</t>
  </si>
  <si>
    <t>OPG FRANČESKI ANTE</t>
  </si>
  <si>
    <t>01/25-1-1-1/15</t>
  </si>
  <si>
    <t>OPG STIPIČIĆ MIA</t>
  </si>
  <si>
    <t>Ulaganje u modernizaciju i povećanje konkurentnosti OPG-A</t>
  </si>
  <si>
    <t>ODUSTAJANJE</t>
  </si>
  <si>
    <t>01/25-1-1-1/11</t>
  </si>
  <si>
    <t>OPG KATIJA DOMINIS</t>
  </si>
  <si>
    <t>Restrukturiranje postojedih maslinika i
modernizacija OPG-a Katija Dominis</t>
  </si>
  <si>
    <t xml:space="preserve"> </t>
  </si>
  <si>
    <t>PRAG RASPOLOŽIVIH SREDSTAVA: 423.132,45  EUR</t>
  </si>
  <si>
    <t>INICIJALNA RANG LISTA - OCJENJIVANJE PROJEKATA</t>
  </si>
  <si>
    <t>NIJE U OBRADI</t>
  </si>
  <si>
    <t>vrijeme odgovora na DO   i kriterij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</si>
</sst>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n&quot;_-;\-* #,##0.00\ &quot;kn&quot;_-;_-* &quot;-&quot;??\ &quot;kn&quot;_-;_-@_-"/>
    <numFmt numFmtId="164" formatCode="_-* #,##0.00\ [$€-1]_-;\-* #,##0.00\ [$€-1]_-;_-* &quot;-&quot;??\ [$€-1]_-;_-@_-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1"/>
      <color theme="1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rgb="FF3F3F3F"/>
      </bottom>
      <diagonal/>
    </border>
    <border>
      <left/>
      <right/>
      <top/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ck">
        <color rgb="FFC00000"/>
      </top>
      <bottom style="thin">
        <color indexed="64"/>
      </bottom>
      <diagonal/>
    </border>
    <border>
      <left/>
      <right style="thin">
        <color indexed="64"/>
      </right>
      <top style="thick">
        <color rgb="FFC00000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theme="9" tint="-0.249977111117893"/>
      </bottom>
      <diagonal/>
    </border>
    <border>
      <left/>
      <right style="thin">
        <color indexed="64"/>
      </right>
      <top style="thick">
        <color theme="9" tint="-0.249977111117893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theme="9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C00000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5" fillId="0" borderId="0"/>
  </cellStyleXfs>
  <cellXfs count="113">
    <xf numFmtId="0" fontId="0" fillId="0" borderId="0" xfId="0"/>
    <xf numFmtId="0" fontId="6" fillId="0" borderId="0" xfId="0" applyFont="1"/>
    <xf numFmtId="0" fontId="7" fillId="2" borderId="1" xfId="3" applyFont="1"/>
    <xf numFmtId="0" fontId="6" fillId="0" borderId="0" xfId="0" applyFont="1" applyAlignment="1">
      <alignment vertical="center"/>
    </xf>
    <xf numFmtId="0" fontId="6" fillId="4" borderId="0" xfId="0" applyFont="1" applyFill="1"/>
    <xf numFmtId="164" fontId="6" fillId="0" borderId="0" xfId="0" applyNumberFormat="1" applyFont="1"/>
    <xf numFmtId="0" fontId="3" fillId="9" borderId="2" xfId="0" applyFont="1" applyFill="1" applyBorder="1" applyAlignment="1">
      <alignment horizontal="center" vertical="center" wrapText="1"/>
    </xf>
    <xf numFmtId="14" fontId="3" fillId="9" borderId="2" xfId="0" applyNumberFormat="1" applyFont="1" applyFill="1" applyBorder="1" applyAlignment="1">
      <alignment horizontal="center" vertical="center" wrapText="1"/>
    </xf>
    <xf numFmtId="164" fontId="3" fillId="9" borderId="2" xfId="0" applyNumberFormat="1" applyFont="1" applyFill="1" applyBorder="1" applyAlignment="1">
      <alignment horizontal="center" vertical="center" wrapText="1"/>
    </xf>
    <xf numFmtId="164" fontId="3" fillId="9" borderId="2" xfId="0" applyNumberFormat="1" applyFont="1" applyFill="1" applyBorder="1" applyAlignment="1">
      <alignment horizontal="center" vertical="center"/>
    </xf>
    <xf numFmtId="10" fontId="3" fillId="9" borderId="2" xfId="0" applyNumberFormat="1" applyFont="1" applyFill="1" applyBorder="1" applyAlignment="1">
      <alignment vertical="center"/>
    </xf>
    <xf numFmtId="4" fontId="3" fillId="9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64" fontId="3" fillId="9" borderId="2" xfId="1" applyNumberFormat="1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/>
    </xf>
    <xf numFmtId="4" fontId="3" fillId="9" borderId="2" xfId="0" applyNumberFormat="1" applyFont="1" applyFill="1" applyBorder="1" applyAlignment="1">
      <alignment vertical="center"/>
    </xf>
    <xf numFmtId="0" fontId="3" fillId="9" borderId="2" xfId="0" applyFont="1" applyFill="1" applyBorder="1" applyAlignment="1">
      <alignment vertical="center"/>
    </xf>
    <xf numFmtId="0" fontId="3" fillId="11" borderId="2" xfId="0" applyFont="1" applyFill="1" applyBorder="1" applyAlignment="1">
      <alignment horizontal="center" vertical="center" wrapText="1"/>
    </xf>
    <xf numFmtId="164" fontId="3" fillId="11" borderId="2" xfId="0" applyNumberFormat="1" applyFont="1" applyFill="1" applyBorder="1" applyAlignment="1">
      <alignment horizontal="center" vertical="center" wrapText="1"/>
    </xf>
    <xf numFmtId="10" fontId="3" fillId="11" borderId="2" xfId="0" applyNumberFormat="1" applyFont="1" applyFill="1" applyBorder="1" applyAlignment="1">
      <alignment vertical="center"/>
    </xf>
    <xf numFmtId="4" fontId="3" fillId="11" borderId="2" xfId="0" applyNumberFormat="1" applyFont="1" applyFill="1" applyBorder="1" applyAlignment="1">
      <alignment horizontal="center" vertical="center"/>
    </xf>
    <xf numFmtId="4" fontId="3" fillId="4" borderId="2" xfId="0" applyNumberFormat="1" applyFont="1" applyFill="1" applyBorder="1" applyAlignment="1">
      <alignment horizontal="center" vertical="center"/>
    </xf>
    <xf numFmtId="164" fontId="3" fillId="11" borderId="2" xfId="0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 wrapText="1"/>
    </xf>
    <xf numFmtId="14" fontId="3" fillId="9" borderId="7" xfId="0" applyNumberFormat="1" applyFont="1" applyFill="1" applyBorder="1" applyAlignment="1">
      <alignment horizontal="center" vertical="center" wrapText="1"/>
    </xf>
    <xf numFmtId="164" fontId="3" fillId="9" borderId="7" xfId="0" applyNumberFormat="1" applyFont="1" applyFill="1" applyBorder="1" applyAlignment="1">
      <alignment horizontal="center" vertical="center" wrapText="1"/>
    </xf>
    <xf numFmtId="164" fontId="3" fillId="9" borderId="7" xfId="0" applyNumberFormat="1" applyFont="1" applyFill="1" applyBorder="1" applyAlignment="1">
      <alignment horizontal="center" vertical="center"/>
    </xf>
    <xf numFmtId="10" fontId="3" fillId="9" borderId="7" xfId="0" applyNumberFormat="1" applyFont="1" applyFill="1" applyBorder="1" applyAlignment="1">
      <alignment vertical="center"/>
    </xf>
    <xf numFmtId="4" fontId="3" fillId="9" borderId="7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10" borderId="2" xfId="0" applyFont="1" applyFill="1" applyBorder="1" applyAlignment="1">
      <alignment horizontal="center" vertical="center" wrapText="1"/>
    </xf>
    <xf numFmtId="14" fontId="10" fillId="10" borderId="2" xfId="0" applyNumberFormat="1" applyFont="1" applyFill="1" applyBorder="1" applyAlignment="1">
      <alignment horizontal="center" vertical="center" wrapText="1"/>
    </xf>
    <xf numFmtId="164" fontId="3" fillId="10" borderId="2" xfId="0" applyNumberFormat="1" applyFont="1" applyFill="1" applyBorder="1" applyAlignment="1">
      <alignment horizontal="center" vertical="center" wrapText="1"/>
    </xf>
    <xf numFmtId="10" fontId="3" fillId="10" borderId="2" xfId="0" applyNumberFormat="1" applyFont="1" applyFill="1" applyBorder="1" applyAlignment="1">
      <alignment vertical="center"/>
    </xf>
    <xf numFmtId="164" fontId="3" fillId="10" borderId="2" xfId="0" applyNumberFormat="1" applyFont="1" applyFill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/>
    </xf>
    <xf numFmtId="0" fontId="10" fillId="10" borderId="2" xfId="0" applyFont="1" applyFill="1" applyBorder="1" applyAlignment="1">
      <alignment vertical="top" wrapText="1"/>
    </xf>
    <xf numFmtId="0" fontId="2" fillId="2" borderId="9" xfId="3" applyBorder="1" applyAlignment="1">
      <alignment horizontal="center" vertical="center" wrapText="1"/>
    </xf>
    <xf numFmtId="164" fontId="2" fillId="2" borderId="9" xfId="3" applyNumberFormat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4" fillId="8" borderId="2" xfId="4" applyFont="1" applyFill="1" applyBorder="1" applyAlignment="1">
      <alignment horizontal="center" vertical="center" wrapText="1"/>
    </xf>
    <xf numFmtId="14" fontId="3" fillId="8" borderId="2" xfId="0" applyNumberFormat="1" applyFont="1" applyFill="1" applyBorder="1" applyAlignment="1">
      <alignment horizontal="center" vertical="center" wrapText="1"/>
    </xf>
    <xf numFmtId="164" fontId="3" fillId="8" borderId="2" xfId="0" applyNumberFormat="1" applyFont="1" applyFill="1" applyBorder="1" applyAlignment="1">
      <alignment horizontal="center" vertical="center"/>
    </xf>
    <xf numFmtId="10" fontId="4" fillId="8" borderId="2" xfId="0" applyNumberFormat="1" applyFont="1" applyFill="1" applyBorder="1" applyAlignment="1">
      <alignment vertical="center"/>
    </xf>
    <xf numFmtId="0" fontId="3" fillId="8" borderId="2" xfId="0" applyFont="1" applyFill="1" applyBorder="1" applyAlignment="1">
      <alignment horizontal="center" vertical="center"/>
    </xf>
    <xf numFmtId="164" fontId="3" fillId="8" borderId="2" xfId="0" applyNumberFormat="1" applyFont="1" applyFill="1" applyBorder="1" applyAlignment="1">
      <alignment horizontal="center" vertical="center" wrapText="1"/>
    </xf>
    <xf numFmtId="10" fontId="3" fillId="8" borderId="2" xfId="0" applyNumberFormat="1" applyFont="1" applyFill="1" applyBorder="1" applyAlignment="1">
      <alignment vertical="center"/>
    </xf>
    <xf numFmtId="0" fontId="8" fillId="8" borderId="2" xfId="4" applyFont="1" applyFill="1" applyBorder="1" applyAlignment="1">
      <alignment horizontal="center" vertical="center" wrapText="1"/>
    </xf>
    <xf numFmtId="164" fontId="3" fillId="8" borderId="2" xfId="2" applyNumberFormat="1" applyFont="1" applyFill="1" applyBorder="1" applyAlignment="1">
      <alignment horizontal="center" vertical="center"/>
    </xf>
    <xf numFmtId="14" fontId="11" fillId="8" borderId="2" xfId="0" applyNumberFormat="1" applyFont="1" applyFill="1" applyBorder="1" applyAlignment="1">
      <alignment horizontal="center" vertical="center" wrapText="1"/>
    </xf>
    <xf numFmtId="0" fontId="4" fillId="8" borderId="10" xfId="4" applyFont="1" applyFill="1" applyBorder="1" applyAlignment="1">
      <alignment horizontal="center" vertical="center" wrapText="1"/>
    </xf>
    <xf numFmtId="14" fontId="3" fillId="8" borderId="10" xfId="0" applyNumberFormat="1" applyFont="1" applyFill="1" applyBorder="1" applyAlignment="1">
      <alignment horizontal="center" vertical="center" wrapText="1"/>
    </xf>
    <xf numFmtId="164" fontId="3" fillId="8" borderId="10" xfId="0" applyNumberFormat="1" applyFont="1" applyFill="1" applyBorder="1" applyAlignment="1">
      <alignment horizontal="center" vertical="center"/>
    </xf>
    <xf numFmtId="10" fontId="3" fillId="8" borderId="10" xfId="0" applyNumberFormat="1" applyFont="1" applyFill="1" applyBorder="1" applyAlignment="1">
      <alignment vertical="center"/>
    </xf>
    <xf numFmtId="164" fontId="3" fillId="0" borderId="10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3" fillId="10" borderId="11" xfId="0" applyNumberFormat="1" applyFont="1" applyFill="1" applyBorder="1" applyAlignment="1">
      <alignment horizontal="center" vertical="center"/>
    </xf>
    <xf numFmtId="10" fontId="3" fillId="10" borderId="11" xfId="0" applyNumberFormat="1" applyFont="1" applyFill="1" applyBorder="1" applyAlignment="1">
      <alignment vertical="center"/>
    </xf>
    <xf numFmtId="164" fontId="3" fillId="10" borderId="11" xfId="0" applyNumberFormat="1" applyFont="1" applyFill="1" applyBorder="1" applyAlignment="1">
      <alignment horizontal="center" vertical="center" wrapText="1"/>
    </xf>
    <xf numFmtId="14" fontId="3" fillId="10" borderId="11" xfId="0" applyNumberFormat="1" applyFont="1" applyFill="1" applyBorder="1" applyAlignment="1">
      <alignment horizontal="center" vertical="center" wrapText="1"/>
    </xf>
    <xf numFmtId="0" fontId="3" fillId="10" borderId="11" xfId="0" applyFont="1" applyFill="1" applyBorder="1" applyAlignment="1">
      <alignment horizontal="center" vertical="center" wrapText="1"/>
    </xf>
    <xf numFmtId="0" fontId="3" fillId="8" borderId="12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3" fillId="10" borderId="12" xfId="0" applyFont="1" applyFill="1" applyBorder="1" applyAlignment="1">
      <alignment horizontal="center" vertical="center" wrapText="1"/>
    </xf>
    <xf numFmtId="0" fontId="3" fillId="9" borderId="8" xfId="0" applyFont="1" applyFill="1" applyBorder="1" applyAlignment="1">
      <alignment horizontal="center" vertical="center" wrapText="1"/>
    </xf>
    <xf numFmtId="0" fontId="3" fillId="9" borderId="12" xfId="0" applyFont="1" applyFill="1" applyBorder="1" applyAlignment="1">
      <alignment horizontal="center" vertical="center" wrapText="1"/>
    </xf>
    <xf numFmtId="0" fontId="3" fillId="11" borderId="1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10" borderId="14" xfId="0" applyFont="1" applyFill="1" applyBorder="1" applyAlignment="1">
      <alignment horizontal="center" vertical="center" wrapText="1"/>
    </xf>
    <xf numFmtId="14" fontId="3" fillId="10" borderId="14" xfId="0" applyNumberFormat="1" applyFont="1" applyFill="1" applyBorder="1" applyAlignment="1">
      <alignment horizontal="center" vertical="center" wrapText="1"/>
    </xf>
    <xf numFmtId="164" fontId="3" fillId="10" borderId="14" xfId="0" applyNumberFormat="1" applyFont="1" applyFill="1" applyBorder="1" applyAlignment="1">
      <alignment horizontal="center" vertical="center" wrapText="1"/>
    </xf>
    <xf numFmtId="164" fontId="3" fillId="10" borderId="14" xfId="0" applyNumberFormat="1" applyFont="1" applyFill="1" applyBorder="1" applyAlignment="1">
      <alignment horizontal="center" vertical="center"/>
    </xf>
    <xf numFmtId="10" fontId="3" fillId="10" borderId="14" xfId="0" applyNumberFormat="1" applyFont="1" applyFill="1" applyBorder="1" applyAlignment="1">
      <alignment vertical="center"/>
    </xf>
    <xf numFmtId="164" fontId="3" fillId="0" borderId="14" xfId="0" applyNumberFormat="1" applyFont="1" applyBorder="1" applyAlignment="1">
      <alignment horizontal="center" vertical="center" wrapText="1"/>
    </xf>
    <xf numFmtId="164" fontId="3" fillId="8" borderId="2" xfId="0" applyNumberFormat="1" applyFont="1" applyFill="1" applyBorder="1" applyAlignment="1">
      <alignment vertical="center"/>
    </xf>
    <xf numFmtId="164" fontId="3" fillId="8" borderId="10" xfId="0" applyNumberFormat="1" applyFont="1" applyFill="1" applyBorder="1" applyAlignment="1">
      <alignment vertical="center"/>
    </xf>
    <xf numFmtId="164" fontId="3" fillId="10" borderId="11" xfId="0" applyNumberFormat="1" applyFont="1" applyFill="1" applyBorder="1" applyAlignment="1">
      <alignment vertical="center"/>
    </xf>
    <xf numFmtId="164" fontId="3" fillId="10" borderId="2" xfId="0" applyNumberFormat="1" applyFont="1" applyFill="1" applyBorder="1" applyAlignment="1">
      <alignment vertical="center"/>
    </xf>
    <xf numFmtId="164" fontId="3" fillId="10" borderId="14" xfId="0" applyNumberFormat="1" applyFont="1" applyFill="1" applyBorder="1" applyAlignment="1">
      <alignment vertical="center"/>
    </xf>
    <xf numFmtId="4" fontId="3" fillId="9" borderId="7" xfId="0" applyNumberFormat="1" applyFont="1" applyFill="1" applyBorder="1" applyAlignment="1">
      <alignment vertical="center"/>
    </xf>
    <xf numFmtId="4" fontId="3" fillId="11" borderId="2" xfId="0" applyNumberFormat="1" applyFont="1" applyFill="1" applyBorder="1" applyAlignment="1">
      <alignment vertical="center"/>
    </xf>
    <xf numFmtId="0" fontId="3" fillId="8" borderId="2" xfId="0" applyFont="1" applyFill="1" applyBorder="1" applyAlignment="1">
      <alignment vertical="center"/>
    </xf>
    <xf numFmtId="0" fontId="3" fillId="8" borderId="10" xfId="0" applyFont="1" applyFill="1" applyBorder="1" applyAlignment="1">
      <alignment vertical="center"/>
    </xf>
    <xf numFmtId="0" fontId="3" fillId="10" borderId="11" xfId="0" applyFont="1" applyFill="1" applyBorder="1" applyAlignment="1">
      <alignment vertical="center"/>
    </xf>
    <xf numFmtId="0" fontId="3" fillId="10" borderId="2" xfId="0" applyFont="1" applyFill="1" applyBorder="1" applyAlignment="1">
      <alignment vertical="center"/>
    </xf>
    <xf numFmtId="0" fontId="3" fillId="10" borderId="14" xfId="0" applyFont="1" applyFill="1" applyBorder="1" applyAlignment="1">
      <alignment vertical="center"/>
    </xf>
    <xf numFmtId="0" fontId="3" fillId="9" borderId="7" xfId="0" applyFont="1" applyFill="1" applyBorder="1" applyAlignment="1">
      <alignment vertical="center"/>
    </xf>
    <xf numFmtId="0" fontId="3" fillId="11" borderId="2" xfId="0" applyFont="1" applyFill="1" applyBorder="1" applyAlignment="1">
      <alignment vertical="center"/>
    </xf>
    <xf numFmtId="0" fontId="6" fillId="0" borderId="3" xfId="0" applyFont="1" applyBorder="1" applyAlignment="1">
      <alignment vertical="center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15" fillId="5" borderId="4" xfId="0" applyFont="1" applyFill="1" applyBorder="1" applyAlignment="1">
      <alignment horizontal="center"/>
    </xf>
    <xf numFmtId="0" fontId="15" fillId="5" borderId="0" xfId="0" applyFont="1" applyFill="1" applyAlignment="1">
      <alignment horizontal="center"/>
    </xf>
    <xf numFmtId="0" fontId="15" fillId="6" borderId="4" xfId="0" applyFont="1" applyFill="1" applyBorder="1" applyAlignment="1">
      <alignment horizontal="center"/>
    </xf>
    <xf numFmtId="0" fontId="15" fillId="6" borderId="0" xfId="0" applyFont="1" applyFill="1" applyAlignment="1">
      <alignment horizontal="center"/>
    </xf>
    <xf numFmtId="0" fontId="15" fillId="7" borderId="5" xfId="0" applyFont="1" applyFill="1" applyBorder="1" applyAlignment="1">
      <alignment horizontal="center"/>
    </xf>
    <xf numFmtId="0" fontId="15" fillId="7" borderId="6" xfId="0" applyFont="1" applyFill="1" applyBorder="1" applyAlignment="1">
      <alignment horizontal="center"/>
    </xf>
    <xf numFmtId="0" fontId="14" fillId="3" borderId="0" xfId="0" applyFont="1" applyFill="1" applyAlignment="1">
      <alignment horizontal="center"/>
    </xf>
    <xf numFmtId="164" fontId="6" fillId="0" borderId="0" xfId="0" applyNumberFormat="1" applyFont="1" applyAlignment="1">
      <alignment horizontal="center"/>
    </xf>
    <xf numFmtId="164" fontId="6" fillId="0" borderId="6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7" fillId="2" borderId="9" xfId="3" applyFont="1" applyBorder="1" applyAlignment="1">
      <alignment horizontal="center" vertical="center" wrapText="1"/>
    </xf>
    <xf numFmtId="0" fontId="16" fillId="8" borderId="2" xfId="0" applyFont="1" applyFill="1" applyBorder="1" applyAlignment="1">
      <alignment vertical="center"/>
    </xf>
    <xf numFmtId="0" fontId="16" fillId="8" borderId="2" xfId="0" applyFont="1" applyFill="1" applyBorder="1" applyAlignment="1">
      <alignment vertical="center" wrapText="1"/>
    </xf>
    <xf numFmtId="0" fontId="16" fillId="8" borderId="10" xfId="0" applyFont="1" applyFill="1" applyBorder="1" applyAlignment="1">
      <alignment vertical="center"/>
    </xf>
    <xf numFmtId="0" fontId="16" fillId="10" borderId="11" xfId="0" applyFont="1" applyFill="1" applyBorder="1" applyAlignment="1">
      <alignment vertical="center" wrapText="1"/>
    </xf>
    <xf numFmtId="0" fontId="16" fillId="10" borderId="2" xfId="0" applyFont="1" applyFill="1" applyBorder="1" applyAlignment="1">
      <alignment vertical="center" wrapText="1"/>
    </xf>
    <xf numFmtId="0" fontId="16" fillId="10" borderId="14" xfId="0" applyFont="1" applyFill="1" applyBorder="1" applyAlignment="1">
      <alignment vertical="center"/>
    </xf>
    <xf numFmtId="0" fontId="16" fillId="9" borderId="7" xfId="0" applyFont="1" applyFill="1" applyBorder="1" applyAlignment="1">
      <alignment vertical="center"/>
    </xf>
    <xf numFmtId="0" fontId="16" fillId="9" borderId="2" xfId="0" applyFont="1" applyFill="1" applyBorder="1" applyAlignment="1">
      <alignment vertical="center"/>
    </xf>
    <xf numFmtId="0" fontId="16" fillId="11" borderId="2" xfId="0" applyFont="1" applyFill="1" applyBorder="1" applyAlignment="1">
      <alignment horizontal="center" vertical="center" wrapText="1"/>
    </xf>
    <xf numFmtId="0" fontId="16" fillId="11" borderId="2" xfId="0" applyFont="1" applyFill="1" applyBorder="1" applyAlignment="1">
      <alignment vertical="center"/>
    </xf>
  </cellXfs>
  <cellStyles count="5">
    <cellStyle name="Normal 2" xfId="4" xr:uid="{B8C985FC-899A-4ADC-A5BD-3FE98D570998}"/>
    <cellStyle name="Normalno" xfId="0" builtinId="0"/>
    <cellStyle name="Postotak" xfId="2" builtinId="5"/>
    <cellStyle name="Provjera ćelije" xfId="3" builtinId="23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DA621-A8E6-4589-B876-DC82327AF2B2}">
  <sheetPr>
    <pageSetUpPr fitToPage="1"/>
  </sheetPr>
  <dimension ref="A1:BF63"/>
  <sheetViews>
    <sheetView tabSelected="1" topLeftCell="A4" zoomScale="60" zoomScaleNormal="60" workbookViewId="0">
      <selection activeCell="J13" sqref="J13"/>
    </sheetView>
  </sheetViews>
  <sheetFormatPr defaultRowHeight="13.8" x14ac:dyDescent="0.3"/>
  <cols>
    <col min="1" max="1" width="11.33203125" style="1" customWidth="1"/>
    <col min="2" max="2" width="16.33203125" style="1" customWidth="1"/>
    <col min="3" max="3" width="31.6640625" style="1" customWidth="1"/>
    <col min="4" max="4" width="34.109375" style="1" customWidth="1"/>
    <col min="5" max="5" width="13.77734375" style="5" customWidth="1"/>
    <col min="6" max="6" width="19.88671875" style="5" customWidth="1"/>
    <col min="7" max="7" width="11.88671875" style="1" customWidth="1"/>
    <col min="8" max="8" width="18.33203125" style="1" customWidth="1"/>
    <col min="9" max="9" width="15.109375" style="3" customWidth="1"/>
    <col min="10" max="10" width="14.33203125" style="3" customWidth="1"/>
    <col min="11" max="11" width="20.33203125" style="3" customWidth="1"/>
    <col min="12" max="12" width="21.44140625" style="1" customWidth="1"/>
    <col min="13" max="13" width="15" style="91" customWidth="1"/>
    <col min="14" max="58" width="8.88671875" style="91"/>
    <col min="59" max="16384" width="8.88671875" style="1"/>
  </cols>
  <sheetData>
    <row r="1" spans="1:58" ht="14.4" customHeight="1" x14ac:dyDescent="0.3">
      <c r="A1" s="98" t="s">
        <v>97</v>
      </c>
      <c r="B1" s="98"/>
      <c r="C1" s="98"/>
      <c r="D1" s="98"/>
      <c r="E1" s="99"/>
      <c r="F1" s="99"/>
      <c r="G1" s="99"/>
      <c r="H1" s="99"/>
      <c r="I1" s="99"/>
      <c r="J1" s="99"/>
      <c r="K1" s="99"/>
      <c r="L1" s="99"/>
    </row>
    <row r="2" spans="1:58" ht="14.4" customHeight="1" x14ac:dyDescent="0.3">
      <c r="A2" s="98"/>
      <c r="B2" s="98"/>
      <c r="C2" s="98"/>
      <c r="D2" s="98"/>
      <c r="E2" s="99"/>
      <c r="F2" s="99"/>
      <c r="G2" s="99"/>
      <c r="H2" s="99"/>
      <c r="I2" s="99"/>
      <c r="J2" s="99"/>
      <c r="K2" s="99"/>
      <c r="L2" s="99"/>
    </row>
    <row r="3" spans="1:58" ht="14.4" customHeight="1" x14ac:dyDescent="0.4">
      <c r="A3" s="101"/>
      <c r="B3" s="101"/>
      <c r="C3" s="101"/>
      <c r="D3" s="101"/>
      <c r="E3" s="99"/>
      <c r="F3" s="99"/>
      <c r="G3" s="99"/>
      <c r="H3" s="99"/>
      <c r="I3" s="99"/>
      <c r="J3" s="99"/>
      <c r="K3" s="99"/>
      <c r="L3" s="99"/>
    </row>
    <row r="4" spans="1:58" ht="21" x14ac:dyDescent="0.4">
      <c r="A4" s="92" t="s">
        <v>96</v>
      </c>
      <c r="B4" s="93"/>
      <c r="C4" s="93"/>
      <c r="D4" s="93"/>
      <c r="E4" s="99"/>
      <c r="F4" s="99"/>
      <c r="G4" s="99"/>
      <c r="H4" s="99"/>
      <c r="I4" s="99"/>
      <c r="J4" s="99"/>
      <c r="K4" s="99"/>
      <c r="L4" s="99"/>
    </row>
    <row r="5" spans="1:58" ht="21" x14ac:dyDescent="0.4">
      <c r="A5" s="94" t="s">
        <v>0</v>
      </c>
      <c r="B5" s="95"/>
      <c r="C5" s="95"/>
      <c r="D5" s="95"/>
      <c r="E5" s="99"/>
      <c r="F5" s="99"/>
      <c r="G5" s="99"/>
      <c r="H5" s="99"/>
      <c r="I5" s="99"/>
      <c r="J5" s="99"/>
      <c r="K5" s="99"/>
      <c r="L5" s="99"/>
    </row>
    <row r="6" spans="1:58" ht="21.6" thickBot="1" x14ac:dyDescent="0.45">
      <c r="A6" s="96" t="s">
        <v>1</v>
      </c>
      <c r="B6" s="97"/>
      <c r="C6" s="97"/>
      <c r="D6" s="97"/>
      <c r="E6" s="100"/>
      <c r="F6" s="100"/>
      <c r="G6" s="100"/>
      <c r="H6" s="100"/>
      <c r="I6" s="100"/>
      <c r="J6" s="100"/>
      <c r="K6" s="100"/>
      <c r="L6" s="100"/>
    </row>
    <row r="7" spans="1:58" s="2" customFormat="1" ht="54" customHeight="1" thickTop="1" thickBot="1" x14ac:dyDescent="0.35">
      <c r="A7" s="38" t="s">
        <v>2</v>
      </c>
      <c r="B7" s="38" t="s">
        <v>3</v>
      </c>
      <c r="C7" s="38" t="s">
        <v>4</v>
      </c>
      <c r="D7" s="38" t="s">
        <v>5</v>
      </c>
      <c r="E7" s="39" t="s">
        <v>6</v>
      </c>
      <c r="F7" s="39" t="s">
        <v>7</v>
      </c>
      <c r="G7" s="38" t="s">
        <v>8</v>
      </c>
      <c r="H7" s="38" t="s">
        <v>9</v>
      </c>
      <c r="I7" s="38" t="s">
        <v>10</v>
      </c>
      <c r="J7" s="38" t="s">
        <v>11</v>
      </c>
      <c r="K7" s="102" t="s">
        <v>12</v>
      </c>
      <c r="L7" s="38" t="s">
        <v>13</v>
      </c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</row>
    <row r="8" spans="1:58" ht="57" customHeight="1" thickTop="1" x14ac:dyDescent="0.3">
      <c r="A8" s="68">
        <v>1</v>
      </c>
      <c r="B8" s="62" t="s">
        <v>14</v>
      </c>
      <c r="C8" s="41" t="s">
        <v>15</v>
      </c>
      <c r="D8" s="42" t="s">
        <v>16</v>
      </c>
      <c r="E8" s="43">
        <v>47848.72</v>
      </c>
      <c r="F8" s="43">
        <v>37719.97</v>
      </c>
      <c r="G8" s="44">
        <v>0.65</v>
      </c>
      <c r="H8" s="43">
        <f>F8*G8</f>
        <v>24517.980500000001</v>
      </c>
      <c r="I8" s="75">
        <v>24517.98</v>
      </c>
      <c r="J8" s="82">
        <v>68</v>
      </c>
      <c r="K8" s="103" t="s">
        <v>17</v>
      </c>
      <c r="L8" s="35" t="s">
        <v>18</v>
      </c>
    </row>
    <row r="9" spans="1:58" ht="57" customHeight="1" x14ac:dyDescent="0.3">
      <c r="A9" s="68">
        <v>2</v>
      </c>
      <c r="B9" s="62" t="s">
        <v>19</v>
      </c>
      <c r="C9" s="45" t="s">
        <v>20</v>
      </c>
      <c r="D9" s="42" t="s">
        <v>21</v>
      </c>
      <c r="E9" s="46">
        <v>42317.74</v>
      </c>
      <c r="F9" s="43">
        <v>42317.74</v>
      </c>
      <c r="G9" s="47">
        <v>0.85</v>
      </c>
      <c r="H9" s="43">
        <v>35000</v>
      </c>
      <c r="I9" s="75">
        <f t="shared" ref="I9:I22" si="0">I8+H9</f>
        <v>59517.979999999996</v>
      </c>
      <c r="J9" s="82">
        <v>68</v>
      </c>
      <c r="K9" s="103"/>
      <c r="L9" s="35" t="s">
        <v>18</v>
      </c>
    </row>
    <row r="10" spans="1:58" ht="57" customHeight="1" x14ac:dyDescent="0.3">
      <c r="A10" s="68">
        <v>3</v>
      </c>
      <c r="B10" s="62" t="s">
        <v>22</v>
      </c>
      <c r="C10" s="40" t="s">
        <v>23</v>
      </c>
      <c r="D10" s="42" t="s">
        <v>24</v>
      </c>
      <c r="E10" s="46">
        <v>32797.49</v>
      </c>
      <c r="F10" s="46">
        <v>32797.49</v>
      </c>
      <c r="G10" s="47">
        <v>0.85</v>
      </c>
      <c r="H10" s="43">
        <f>F10*G10</f>
        <v>27877.866499999996</v>
      </c>
      <c r="I10" s="75">
        <f t="shared" si="0"/>
        <v>87395.846499999985</v>
      </c>
      <c r="J10" s="82">
        <v>58</v>
      </c>
      <c r="K10" s="103"/>
      <c r="L10" s="35" t="s">
        <v>18</v>
      </c>
    </row>
    <row r="11" spans="1:58" ht="57" customHeight="1" x14ac:dyDescent="0.3">
      <c r="A11" s="68">
        <v>4</v>
      </c>
      <c r="B11" s="62" t="s">
        <v>25</v>
      </c>
      <c r="C11" s="48" t="s">
        <v>26</v>
      </c>
      <c r="D11" s="42" t="s">
        <v>27</v>
      </c>
      <c r="E11" s="43">
        <v>27659.989999999998</v>
      </c>
      <c r="F11" s="43">
        <v>27659.989999999998</v>
      </c>
      <c r="G11" s="47">
        <v>0.65</v>
      </c>
      <c r="H11" s="49">
        <f>F11*G11</f>
        <v>17978.9935</v>
      </c>
      <c r="I11" s="75">
        <f t="shared" si="0"/>
        <v>105374.83999999998</v>
      </c>
      <c r="J11" s="82">
        <v>56</v>
      </c>
      <c r="K11" s="103" t="s">
        <v>17</v>
      </c>
      <c r="L11" s="35" t="s">
        <v>18</v>
      </c>
    </row>
    <row r="12" spans="1:58" ht="57" customHeight="1" x14ac:dyDescent="0.3">
      <c r="A12" s="68">
        <v>5</v>
      </c>
      <c r="B12" s="62" t="s">
        <v>28</v>
      </c>
      <c r="C12" s="41" t="s">
        <v>29</v>
      </c>
      <c r="D12" s="42" t="s">
        <v>30</v>
      </c>
      <c r="E12" s="43">
        <v>35685.99</v>
      </c>
      <c r="F12" s="43">
        <v>35685.99</v>
      </c>
      <c r="G12" s="47">
        <v>0.85</v>
      </c>
      <c r="H12" s="43">
        <f>F12*G12</f>
        <v>30333.091499999999</v>
      </c>
      <c r="I12" s="75">
        <f t="shared" si="0"/>
        <v>135707.93149999998</v>
      </c>
      <c r="J12" s="82">
        <v>56</v>
      </c>
      <c r="K12" s="103" t="s">
        <v>17</v>
      </c>
      <c r="L12" s="35" t="s">
        <v>18</v>
      </c>
    </row>
    <row r="13" spans="1:58" ht="57" customHeight="1" x14ac:dyDescent="0.3">
      <c r="A13" s="68">
        <v>6</v>
      </c>
      <c r="B13" s="62" t="s">
        <v>31</v>
      </c>
      <c r="C13" s="40" t="s">
        <v>32</v>
      </c>
      <c r="D13" s="42" t="s">
        <v>33</v>
      </c>
      <c r="E13" s="46">
        <v>15980.825999999999</v>
      </c>
      <c r="F13" s="43">
        <v>15775.825999999999</v>
      </c>
      <c r="G13" s="47">
        <v>0.85</v>
      </c>
      <c r="H13" s="43">
        <f>F13*G13</f>
        <v>13409.452099999999</v>
      </c>
      <c r="I13" s="75">
        <f t="shared" si="0"/>
        <v>149117.38359999997</v>
      </c>
      <c r="J13" s="82">
        <v>56</v>
      </c>
      <c r="K13" s="104" t="s">
        <v>34</v>
      </c>
      <c r="L13" s="35" t="s">
        <v>18</v>
      </c>
    </row>
    <row r="14" spans="1:58" ht="73.8" customHeight="1" x14ac:dyDescent="0.3">
      <c r="A14" s="68">
        <v>7</v>
      </c>
      <c r="B14" s="62" t="s">
        <v>35</v>
      </c>
      <c r="C14" s="40" t="s">
        <v>36</v>
      </c>
      <c r="D14" s="50" t="s">
        <v>37</v>
      </c>
      <c r="E14" s="46">
        <v>18755.25</v>
      </c>
      <c r="F14" s="43">
        <v>18755.25</v>
      </c>
      <c r="G14" s="47">
        <v>0.85</v>
      </c>
      <c r="H14" s="43">
        <f t="shared" ref="H14" si="1">F14*G14</f>
        <v>15941.9625</v>
      </c>
      <c r="I14" s="75">
        <f t="shared" si="0"/>
        <v>165059.34609999997</v>
      </c>
      <c r="J14" s="82">
        <v>56</v>
      </c>
      <c r="K14" s="103" t="s">
        <v>38</v>
      </c>
      <c r="L14" s="35" t="s">
        <v>18</v>
      </c>
    </row>
    <row r="15" spans="1:58" ht="57" customHeight="1" x14ac:dyDescent="0.3">
      <c r="A15" s="68">
        <v>8</v>
      </c>
      <c r="B15" s="62" t="s">
        <v>39</v>
      </c>
      <c r="C15" s="41" t="s">
        <v>40</v>
      </c>
      <c r="D15" s="42" t="s">
        <v>41</v>
      </c>
      <c r="E15" s="43">
        <v>47953.02</v>
      </c>
      <c r="F15" s="43">
        <v>46872.08</v>
      </c>
      <c r="G15" s="47">
        <v>0.85</v>
      </c>
      <c r="H15" s="43">
        <v>35000</v>
      </c>
      <c r="I15" s="75">
        <f t="shared" si="0"/>
        <v>200059.34609999997</v>
      </c>
      <c r="J15" s="82">
        <v>56</v>
      </c>
      <c r="K15" s="103"/>
      <c r="L15" s="35" t="s">
        <v>18</v>
      </c>
    </row>
    <row r="16" spans="1:58" ht="57" customHeight="1" x14ac:dyDescent="0.3">
      <c r="A16" s="68">
        <v>9</v>
      </c>
      <c r="B16" s="62" t="s">
        <v>42</v>
      </c>
      <c r="C16" s="40" t="s">
        <v>43</v>
      </c>
      <c r="D16" s="40" t="s">
        <v>30</v>
      </c>
      <c r="E16" s="46">
        <v>38177.29</v>
      </c>
      <c r="F16" s="46">
        <v>38177.29</v>
      </c>
      <c r="G16" s="47">
        <v>0.65</v>
      </c>
      <c r="H16" s="43">
        <f t="shared" ref="H16" si="2">F16*G16</f>
        <v>24815.238500000003</v>
      </c>
      <c r="I16" s="75">
        <f t="shared" si="0"/>
        <v>224874.58459999997</v>
      </c>
      <c r="J16" s="82">
        <v>48</v>
      </c>
      <c r="K16" s="103" t="s">
        <v>38</v>
      </c>
      <c r="L16" s="35" t="s">
        <v>18</v>
      </c>
    </row>
    <row r="17" spans="1:58" ht="57" customHeight="1" x14ac:dyDescent="0.3">
      <c r="A17" s="68">
        <v>10</v>
      </c>
      <c r="B17" s="62" t="s">
        <v>44</v>
      </c>
      <c r="C17" s="41" t="s">
        <v>45</v>
      </c>
      <c r="D17" s="42" t="s">
        <v>46</v>
      </c>
      <c r="E17" s="43">
        <v>35614.449999999997</v>
      </c>
      <c r="F17" s="43">
        <v>35614.449999999997</v>
      </c>
      <c r="G17" s="47">
        <v>0.85</v>
      </c>
      <c r="H17" s="43">
        <f>F17*G17</f>
        <v>30272.282499999998</v>
      </c>
      <c r="I17" s="75">
        <f t="shared" si="0"/>
        <v>255146.86709999997</v>
      </c>
      <c r="J17" s="82">
        <v>48</v>
      </c>
      <c r="K17" s="103"/>
      <c r="L17" s="35" t="s">
        <v>18</v>
      </c>
    </row>
    <row r="18" spans="1:58" ht="57" customHeight="1" x14ac:dyDescent="0.3">
      <c r="A18" s="68">
        <v>11</v>
      </c>
      <c r="B18" s="62" t="s">
        <v>47</v>
      </c>
      <c r="C18" s="48" t="s">
        <v>48</v>
      </c>
      <c r="D18" s="42" t="s">
        <v>49</v>
      </c>
      <c r="E18" s="46">
        <v>68669.06</v>
      </c>
      <c r="F18" s="43">
        <v>49316.99</v>
      </c>
      <c r="G18" s="47">
        <v>0.85</v>
      </c>
      <c r="H18" s="43">
        <v>35000</v>
      </c>
      <c r="I18" s="75">
        <f t="shared" si="0"/>
        <v>290146.86709999997</v>
      </c>
      <c r="J18" s="82">
        <v>46</v>
      </c>
      <c r="K18" s="103" t="s">
        <v>50</v>
      </c>
      <c r="L18" s="35" t="s">
        <v>18</v>
      </c>
    </row>
    <row r="19" spans="1:58" ht="57" customHeight="1" x14ac:dyDescent="0.3">
      <c r="A19" s="68">
        <v>12</v>
      </c>
      <c r="B19" s="62" t="s">
        <v>51</v>
      </c>
      <c r="C19" s="41" t="s">
        <v>52</v>
      </c>
      <c r="D19" s="42" t="s">
        <v>30</v>
      </c>
      <c r="E19" s="43">
        <v>37684.9</v>
      </c>
      <c r="F19" s="43">
        <v>37684.9</v>
      </c>
      <c r="G19" s="47">
        <v>0.85</v>
      </c>
      <c r="H19" s="43">
        <f t="shared" ref="H19:H25" si="3">F19*G19</f>
        <v>32032.165000000001</v>
      </c>
      <c r="I19" s="75">
        <f t="shared" si="0"/>
        <v>322179.03209999995</v>
      </c>
      <c r="J19" s="82">
        <v>46</v>
      </c>
      <c r="K19" s="104" t="s">
        <v>99</v>
      </c>
      <c r="L19" s="35" t="s">
        <v>18</v>
      </c>
    </row>
    <row r="20" spans="1:58" ht="57" customHeight="1" x14ac:dyDescent="0.3">
      <c r="A20" s="68">
        <v>13</v>
      </c>
      <c r="B20" s="62" t="s">
        <v>53</v>
      </c>
      <c r="C20" s="40" t="s">
        <v>54</v>
      </c>
      <c r="D20" s="42" t="s">
        <v>30</v>
      </c>
      <c r="E20" s="43">
        <v>36530.25</v>
      </c>
      <c r="F20" s="43">
        <v>36530.25</v>
      </c>
      <c r="G20" s="47">
        <v>0.85</v>
      </c>
      <c r="H20" s="43">
        <f t="shared" si="3"/>
        <v>31050.712499999998</v>
      </c>
      <c r="I20" s="75">
        <f t="shared" si="0"/>
        <v>353229.74459999998</v>
      </c>
      <c r="J20" s="82">
        <v>46</v>
      </c>
      <c r="K20" s="104" t="s">
        <v>99</v>
      </c>
      <c r="L20" s="35" t="s">
        <v>18</v>
      </c>
    </row>
    <row r="21" spans="1:58" ht="57" customHeight="1" x14ac:dyDescent="0.3">
      <c r="A21" s="68">
        <v>14</v>
      </c>
      <c r="B21" s="62" t="s">
        <v>55</v>
      </c>
      <c r="C21" s="40" t="s">
        <v>56</v>
      </c>
      <c r="D21" s="40" t="s">
        <v>30</v>
      </c>
      <c r="E21" s="46">
        <v>40885</v>
      </c>
      <c r="F21" s="46">
        <v>40885</v>
      </c>
      <c r="G21" s="47">
        <v>0.85</v>
      </c>
      <c r="H21" s="43">
        <f t="shared" si="3"/>
        <v>34752.25</v>
      </c>
      <c r="I21" s="75">
        <f t="shared" si="0"/>
        <v>387981.99459999998</v>
      </c>
      <c r="J21" s="82">
        <v>46</v>
      </c>
      <c r="K21" s="104" t="s">
        <v>99</v>
      </c>
      <c r="L21" s="35" t="s">
        <v>18</v>
      </c>
    </row>
    <row r="22" spans="1:58" ht="57" customHeight="1" thickBot="1" x14ac:dyDescent="0.35">
      <c r="A22" s="68">
        <v>15</v>
      </c>
      <c r="B22" s="63" t="s">
        <v>57</v>
      </c>
      <c r="C22" s="51" t="s">
        <v>58</v>
      </c>
      <c r="D22" s="52" t="s">
        <v>30</v>
      </c>
      <c r="E22" s="53">
        <v>38966.74</v>
      </c>
      <c r="F22" s="53">
        <v>38966.74</v>
      </c>
      <c r="G22" s="54">
        <v>0.85</v>
      </c>
      <c r="H22" s="53">
        <f t="shared" si="3"/>
        <v>33121.728999999999</v>
      </c>
      <c r="I22" s="76">
        <f t="shared" si="0"/>
        <v>421103.72359999997</v>
      </c>
      <c r="J22" s="83">
        <v>46</v>
      </c>
      <c r="K22" s="105" t="s">
        <v>59</v>
      </c>
      <c r="L22" s="55" t="s">
        <v>18</v>
      </c>
    </row>
    <row r="23" spans="1:58" ht="57" customHeight="1" thickTop="1" x14ac:dyDescent="0.3">
      <c r="A23" s="68">
        <v>16</v>
      </c>
      <c r="B23" s="61" t="s">
        <v>60</v>
      </c>
      <c r="C23" s="61" t="s">
        <v>61</v>
      </c>
      <c r="D23" s="60" t="s">
        <v>62</v>
      </c>
      <c r="E23" s="59">
        <v>41476.699999999997</v>
      </c>
      <c r="F23" s="57">
        <v>38491.43</v>
      </c>
      <c r="G23" s="58">
        <v>0.85</v>
      </c>
      <c r="H23" s="57">
        <f>F23*G23</f>
        <v>32717.715499999998</v>
      </c>
      <c r="I23" s="77">
        <f>I22+H23</f>
        <v>453821.43909999996</v>
      </c>
      <c r="J23" s="84">
        <v>46</v>
      </c>
      <c r="K23" s="106" t="s">
        <v>34</v>
      </c>
      <c r="L23" s="56" t="s">
        <v>18</v>
      </c>
    </row>
    <row r="24" spans="1:58" ht="57" customHeight="1" x14ac:dyDescent="0.3">
      <c r="A24" s="68">
        <v>17</v>
      </c>
      <c r="B24" s="64" t="s">
        <v>63</v>
      </c>
      <c r="C24" s="30" t="s">
        <v>64</v>
      </c>
      <c r="D24" s="31" t="s">
        <v>65</v>
      </c>
      <c r="E24" s="32">
        <v>33704.51</v>
      </c>
      <c r="F24" s="32">
        <v>33704.51</v>
      </c>
      <c r="G24" s="33">
        <v>0.85</v>
      </c>
      <c r="H24" s="34">
        <f>F24*G24</f>
        <v>28648.833500000001</v>
      </c>
      <c r="I24" s="78">
        <f>I23+H24</f>
        <v>482470.27259999997</v>
      </c>
      <c r="J24" s="85">
        <v>46</v>
      </c>
      <c r="K24" s="107" t="s">
        <v>34</v>
      </c>
      <c r="L24" s="35" t="s">
        <v>18</v>
      </c>
    </row>
    <row r="25" spans="1:58" ht="57" customHeight="1" x14ac:dyDescent="0.3">
      <c r="A25" s="68">
        <v>18</v>
      </c>
      <c r="B25" s="64" t="s">
        <v>66</v>
      </c>
      <c r="C25" s="36" t="s">
        <v>67</v>
      </c>
      <c r="D25" s="37" t="s">
        <v>68</v>
      </c>
      <c r="E25" s="32">
        <v>33566.5</v>
      </c>
      <c r="F25" s="34">
        <v>33566.5</v>
      </c>
      <c r="G25" s="33">
        <v>0.85</v>
      </c>
      <c r="H25" s="34">
        <f t="shared" si="3"/>
        <v>28531.524999999998</v>
      </c>
      <c r="I25" s="78">
        <f>I24+H25</f>
        <v>511001.79759999999</v>
      </c>
      <c r="J25" s="85">
        <v>46</v>
      </c>
      <c r="K25" s="107" t="s">
        <v>69</v>
      </c>
      <c r="L25" s="35" t="s">
        <v>18</v>
      </c>
    </row>
    <row r="26" spans="1:58" ht="57" customHeight="1" thickBot="1" x14ac:dyDescent="0.35">
      <c r="A26" s="68">
        <v>19</v>
      </c>
      <c r="B26" s="69" t="s">
        <v>70</v>
      </c>
      <c r="C26" s="69" t="s">
        <v>71</v>
      </c>
      <c r="D26" s="70" t="s">
        <v>72</v>
      </c>
      <c r="E26" s="71">
        <v>22129.96</v>
      </c>
      <c r="F26" s="72">
        <v>22129.96</v>
      </c>
      <c r="G26" s="73">
        <v>0.85</v>
      </c>
      <c r="H26" s="72">
        <v>18810.46</v>
      </c>
      <c r="I26" s="79">
        <f>I25+H26</f>
        <v>529812.25760000001</v>
      </c>
      <c r="J26" s="86">
        <v>38</v>
      </c>
      <c r="K26" s="108" t="s">
        <v>73</v>
      </c>
      <c r="L26" s="74" t="s">
        <v>18</v>
      </c>
    </row>
    <row r="27" spans="1:58" ht="57" customHeight="1" thickTop="1" x14ac:dyDescent="0.3">
      <c r="A27" s="68">
        <v>20</v>
      </c>
      <c r="B27" s="65" t="s">
        <v>74</v>
      </c>
      <c r="C27" s="23" t="s">
        <v>75</v>
      </c>
      <c r="D27" s="24" t="s">
        <v>76</v>
      </c>
      <c r="E27" s="25">
        <v>33642.620000000003</v>
      </c>
      <c r="F27" s="26">
        <v>33642.620000000003</v>
      </c>
      <c r="G27" s="27">
        <v>0.8</v>
      </c>
      <c r="H27" s="28"/>
      <c r="I27" s="80"/>
      <c r="J27" s="87"/>
      <c r="K27" s="109"/>
      <c r="L27" s="29" t="s">
        <v>98</v>
      </c>
    </row>
    <row r="28" spans="1:58" ht="57" customHeight="1" x14ac:dyDescent="0.3">
      <c r="A28" s="68">
        <v>21</v>
      </c>
      <c r="B28" s="66" t="s">
        <v>77</v>
      </c>
      <c r="C28" s="6" t="s">
        <v>78</v>
      </c>
      <c r="D28" s="7" t="s">
        <v>30</v>
      </c>
      <c r="E28" s="8">
        <v>37647.49</v>
      </c>
      <c r="F28" s="9">
        <v>37647.49</v>
      </c>
      <c r="G28" s="10">
        <v>0.85</v>
      </c>
      <c r="H28" s="11"/>
      <c r="I28" s="15"/>
      <c r="J28" s="16"/>
      <c r="K28" s="110"/>
      <c r="L28" s="12" t="s">
        <v>98</v>
      </c>
    </row>
    <row r="29" spans="1:58" ht="57" customHeight="1" x14ac:dyDescent="0.3">
      <c r="A29" s="68">
        <v>22</v>
      </c>
      <c r="B29" s="66" t="s">
        <v>79</v>
      </c>
      <c r="C29" s="6" t="s">
        <v>80</v>
      </c>
      <c r="D29" s="6" t="s">
        <v>30</v>
      </c>
      <c r="E29" s="13">
        <v>48547.35</v>
      </c>
      <c r="F29" s="13">
        <v>48547.35</v>
      </c>
      <c r="G29" s="10">
        <v>0.85</v>
      </c>
      <c r="H29" s="11"/>
      <c r="I29" s="15"/>
      <c r="J29" s="16"/>
      <c r="K29" s="110"/>
      <c r="L29" s="12" t="s">
        <v>98</v>
      </c>
    </row>
    <row r="30" spans="1:58" ht="57" customHeight="1" x14ac:dyDescent="0.3">
      <c r="A30" s="68">
        <v>23</v>
      </c>
      <c r="B30" s="66" t="s">
        <v>81</v>
      </c>
      <c r="C30" s="6" t="s">
        <v>82</v>
      </c>
      <c r="D30" s="7" t="s">
        <v>83</v>
      </c>
      <c r="E30" s="8">
        <v>33001.06</v>
      </c>
      <c r="F30" s="9">
        <v>33001.06</v>
      </c>
      <c r="G30" s="10">
        <v>0.85</v>
      </c>
      <c r="H30" s="11"/>
      <c r="I30" s="15"/>
      <c r="J30" s="16"/>
      <c r="K30" s="110"/>
      <c r="L30" s="12" t="s">
        <v>98</v>
      </c>
    </row>
    <row r="31" spans="1:58" s="3" customFormat="1" ht="67.8" customHeight="1" x14ac:dyDescent="0.3">
      <c r="A31" s="68">
        <v>24</v>
      </c>
      <c r="B31" s="66" t="s">
        <v>84</v>
      </c>
      <c r="C31" s="14" t="s">
        <v>85</v>
      </c>
      <c r="D31" s="6" t="s">
        <v>30</v>
      </c>
      <c r="E31" s="8">
        <v>35269.64</v>
      </c>
      <c r="F31" s="9">
        <v>35269.64</v>
      </c>
      <c r="G31" s="10">
        <v>0.85</v>
      </c>
      <c r="H31" s="11"/>
      <c r="I31" s="15"/>
      <c r="J31" s="16"/>
      <c r="K31" s="110"/>
      <c r="L31" s="12" t="s">
        <v>98</v>
      </c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1"/>
      <c r="BD31" s="91"/>
      <c r="BE31" s="91"/>
      <c r="BF31" s="91"/>
    </row>
    <row r="32" spans="1:58" ht="57" customHeight="1" x14ac:dyDescent="0.3">
      <c r="A32" s="68">
        <v>25</v>
      </c>
      <c r="B32" s="66" t="s">
        <v>86</v>
      </c>
      <c r="C32" s="6" t="s">
        <v>87</v>
      </c>
      <c r="D32" s="6" t="s">
        <v>30</v>
      </c>
      <c r="E32" s="8">
        <v>40201.49</v>
      </c>
      <c r="F32" s="9">
        <v>40201.49</v>
      </c>
      <c r="G32" s="10">
        <v>0.85</v>
      </c>
      <c r="H32" s="11"/>
      <c r="I32" s="15"/>
      <c r="J32" s="16"/>
      <c r="K32" s="110"/>
      <c r="L32" s="12" t="s">
        <v>98</v>
      </c>
    </row>
    <row r="33" spans="1:58" ht="57" customHeight="1" x14ac:dyDescent="0.3">
      <c r="A33" s="68">
        <v>26</v>
      </c>
      <c r="B33" s="67" t="s">
        <v>88</v>
      </c>
      <c r="C33" s="17" t="s">
        <v>89</v>
      </c>
      <c r="D33" s="17" t="s">
        <v>90</v>
      </c>
      <c r="E33" s="18">
        <v>56971.5</v>
      </c>
      <c r="F33" s="18">
        <v>56971.5</v>
      </c>
      <c r="G33" s="19">
        <v>0.65</v>
      </c>
      <c r="H33" s="20"/>
      <c r="I33" s="81"/>
      <c r="J33" s="88"/>
      <c r="K33" s="111"/>
      <c r="L33" s="21" t="s">
        <v>91</v>
      </c>
    </row>
    <row r="34" spans="1:58" ht="57" customHeight="1" x14ac:dyDescent="0.3">
      <c r="A34" s="68">
        <v>27</v>
      </c>
      <c r="B34" s="67" t="s">
        <v>92</v>
      </c>
      <c r="C34" s="17" t="s">
        <v>93</v>
      </c>
      <c r="D34" s="17" t="s">
        <v>94</v>
      </c>
      <c r="E34" s="18">
        <v>44982.5</v>
      </c>
      <c r="F34" s="22">
        <v>43842.15</v>
      </c>
      <c r="G34" s="19">
        <v>0.85</v>
      </c>
      <c r="H34" s="20"/>
      <c r="I34" s="81"/>
      <c r="J34" s="88"/>
      <c r="K34" s="112"/>
      <c r="L34" s="21" t="s">
        <v>91</v>
      </c>
    </row>
    <row r="35" spans="1:58" ht="57" customHeight="1" x14ac:dyDescent="0.35">
      <c r="A35" s="90"/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</row>
    <row r="36" spans="1:58" ht="57" customHeight="1" x14ac:dyDescent="0.3">
      <c r="A36" s="91" t="s">
        <v>95</v>
      </c>
      <c r="B36" s="91"/>
      <c r="C36" s="91"/>
      <c r="D36" s="91"/>
      <c r="E36" s="91"/>
      <c r="F36" s="91"/>
      <c r="G36" s="91"/>
      <c r="H36" s="91"/>
      <c r="I36" s="91"/>
      <c r="J36" s="91"/>
      <c r="K36" s="91"/>
      <c r="L36" s="91"/>
    </row>
    <row r="37" spans="1:58" ht="14.4" customHeight="1" x14ac:dyDescent="0.3">
      <c r="A37" s="91"/>
      <c r="B37" s="91"/>
      <c r="C37" s="91"/>
      <c r="D37" s="91"/>
      <c r="E37" s="91"/>
      <c r="F37" s="91"/>
      <c r="G37" s="91"/>
      <c r="H37" s="91"/>
      <c r="I37" s="91"/>
      <c r="J37" s="91"/>
      <c r="K37" s="91"/>
      <c r="L37" s="91"/>
    </row>
    <row r="38" spans="1:58" ht="87" customHeight="1" x14ac:dyDescent="0.3">
      <c r="A38" s="91"/>
      <c r="B38" s="91"/>
      <c r="C38" s="91"/>
      <c r="D38" s="91"/>
      <c r="E38" s="91"/>
      <c r="F38" s="91"/>
      <c r="G38" s="91"/>
      <c r="H38" s="91"/>
      <c r="I38" s="91"/>
      <c r="J38" s="91"/>
      <c r="K38" s="91"/>
      <c r="L38" s="91"/>
    </row>
    <row r="39" spans="1:58" ht="80.400000000000006" customHeight="1" x14ac:dyDescent="0.3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  <c r="L39" s="91"/>
    </row>
    <row r="40" spans="1:58" ht="66" customHeight="1" x14ac:dyDescent="0.3">
      <c r="A40" s="91"/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</row>
    <row r="41" spans="1:58" ht="58.8" customHeight="1" x14ac:dyDescent="0.3">
      <c r="A41" s="91"/>
      <c r="B41" s="91"/>
      <c r="C41" s="91"/>
      <c r="D41" s="91"/>
      <c r="E41" s="91"/>
      <c r="F41" s="91"/>
      <c r="G41" s="91"/>
      <c r="H41" s="91"/>
      <c r="I41" s="91"/>
      <c r="J41" s="91"/>
      <c r="K41" s="91"/>
      <c r="L41" s="91"/>
    </row>
    <row r="42" spans="1:58" ht="56.4" customHeight="1" x14ac:dyDescent="0.3">
      <c r="A42" s="91"/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</row>
    <row r="43" spans="1:58" ht="52.8" customHeight="1" x14ac:dyDescent="0.3">
      <c r="A43" s="91"/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</row>
    <row r="44" spans="1:58" ht="52.2" customHeight="1" x14ac:dyDescent="0.3">
      <c r="A44" s="91"/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</row>
    <row r="45" spans="1:58" ht="56.4" customHeight="1" x14ac:dyDescent="0.3">
      <c r="A45" s="91"/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</row>
    <row r="46" spans="1:58" ht="55.2" customHeight="1" x14ac:dyDescent="0.3">
      <c r="A46" s="91"/>
      <c r="B46" s="91"/>
      <c r="C46" s="91"/>
      <c r="D46" s="91"/>
      <c r="E46" s="91"/>
      <c r="F46" s="91"/>
      <c r="G46" s="91"/>
      <c r="H46" s="91"/>
      <c r="I46" s="91"/>
      <c r="J46" s="91"/>
      <c r="K46" s="91"/>
      <c r="L46" s="91"/>
    </row>
    <row r="47" spans="1:58" s="4" customFormat="1" ht="44.4" customHeight="1" x14ac:dyDescent="0.3">
      <c r="A47" s="91"/>
      <c r="B47" s="91"/>
      <c r="C47" s="91"/>
      <c r="D47" s="91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</row>
    <row r="48" spans="1:58" ht="63" customHeight="1" x14ac:dyDescent="0.3">
      <c r="A48" s="91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</row>
    <row r="49" spans="1:58" ht="49.2" customHeight="1" x14ac:dyDescent="0.3">
      <c r="A49" s="91"/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</row>
    <row r="50" spans="1:58" s="4" customFormat="1" ht="70.8" customHeight="1" x14ac:dyDescent="0.3">
      <c r="A50" s="91"/>
      <c r="B50" s="91"/>
      <c r="C50" s="91"/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91"/>
      <c r="BF50" s="91"/>
    </row>
    <row r="51" spans="1:58" ht="48" customHeight="1" x14ac:dyDescent="0.3">
      <c r="A51" s="91"/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</row>
    <row r="52" spans="1:58" ht="14.4" customHeight="1" x14ac:dyDescent="0.3">
      <c r="A52" s="91"/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</row>
    <row r="53" spans="1:58" ht="14.4" customHeight="1" x14ac:dyDescent="0.3">
      <c r="A53" s="91"/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</row>
    <row r="54" spans="1:58" ht="14.4" customHeight="1" x14ac:dyDescent="0.3">
      <c r="A54" s="91"/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</row>
    <row r="55" spans="1:58" ht="14.4" customHeight="1" x14ac:dyDescent="0.3">
      <c r="A55" s="91"/>
      <c r="B55" s="91"/>
      <c r="C55" s="91"/>
      <c r="D55" s="91"/>
      <c r="E55" s="91"/>
      <c r="F55" s="91"/>
      <c r="G55" s="91"/>
      <c r="H55" s="91"/>
      <c r="I55" s="91"/>
      <c r="J55" s="91"/>
      <c r="K55" s="91"/>
      <c r="L55" s="91"/>
    </row>
    <row r="56" spans="1:58" ht="14.4" customHeight="1" x14ac:dyDescent="0.3">
      <c r="A56" s="91"/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</row>
    <row r="57" spans="1:58" ht="14.4" customHeight="1" x14ac:dyDescent="0.3">
      <c r="A57" s="91"/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</row>
    <row r="58" spans="1:58" ht="14.4" customHeight="1" x14ac:dyDescent="0.3">
      <c r="A58" s="91"/>
      <c r="B58" s="91"/>
      <c r="C58" s="91"/>
      <c r="D58" s="91"/>
      <c r="E58" s="91"/>
      <c r="F58" s="91"/>
      <c r="G58" s="91"/>
      <c r="H58" s="91"/>
      <c r="I58" s="91"/>
      <c r="J58" s="91"/>
      <c r="K58" s="91"/>
      <c r="L58" s="91"/>
    </row>
    <row r="59" spans="1:58" ht="14.4" customHeight="1" x14ac:dyDescent="0.3">
      <c r="A59" s="91"/>
      <c r="B59" s="91"/>
      <c r="C59" s="91"/>
      <c r="D59" s="91"/>
      <c r="E59" s="91"/>
      <c r="F59" s="91"/>
      <c r="G59" s="91"/>
      <c r="H59" s="91"/>
      <c r="I59" s="91"/>
      <c r="J59" s="91"/>
      <c r="K59" s="91"/>
      <c r="L59" s="91"/>
    </row>
    <row r="60" spans="1:58" ht="14.4" customHeight="1" x14ac:dyDescent="0.3">
      <c r="A60" s="91"/>
      <c r="B60" s="91"/>
      <c r="C60" s="91"/>
      <c r="D60" s="91"/>
      <c r="E60" s="91"/>
      <c r="F60" s="91"/>
      <c r="G60" s="91"/>
      <c r="H60" s="91"/>
      <c r="I60" s="91"/>
      <c r="J60" s="91"/>
      <c r="K60" s="91"/>
      <c r="L60" s="91"/>
    </row>
    <row r="61" spans="1:58" ht="14.4" customHeight="1" x14ac:dyDescent="0.3">
      <c r="A61" s="91"/>
      <c r="B61" s="91"/>
      <c r="C61" s="91"/>
      <c r="D61" s="91"/>
      <c r="E61" s="91"/>
      <c r="F61" s="91"/>
      <c r="G61" s="91"/>
      <c r="H61" s="91"/>
      <c r="I61" s="91"/>
      <c r="J61" s="91"/>
      <c r="K61" s="91"/>
      <c r="L61" s="91"/>
    </row>
    <row r="62" spans="1:58" ht="14.4" customHeight="1" x14ac:dyDescent="0.3">
      <c r="A62" s="91"/>
      <c r="B62" s="91"/>
      <c r="C62" s="91"/>
      <c r="D62" s="91"/>
      <c r="E62" s="91"/>
      <c r="F62" s="91"/>
      <c r="G62" s="91"/>
      <c r="H62" s="91"/>
      <c r="I62" s="91"/>
      <c r="J62" s="91"/>
      <c r="K62" s="91"/>
      <c r="L62" s="91"/>
    </row>
    <row r="63" spans="1:58" ht="14.4" customHeight="1" x14ac:dyDescent="0.3">
      <c r="J63" s="89"/>
    </row>
  </sheetData>
  <sheetProtection sheet="1" objects="1" scenarios="1"/>
  <mergeCells count="9">
    <mergeCell ref="A35:L35"/>
    <mergeCell ref="M1:BF1048576"/>
    <mergeCell ref="A4:D4"/>
    <mergeCell ref="A5:D5"/>
    <mergeCell ref="A6:D6"/>
    <mergeCell ref="A1:D2"/>
    <mergeCell ref="E1:L6"/>
    <mergeCell ref="A3:D3"/>
    <mergeCell ref="A36:L62"/>
  </mergeCells>
  <phoneticPr fontId="17" type="noConversion"/>
  <pageMargins left="0.70866141732283472" right="0.70866141732283472" top="0.74803149606299213" bottom="0.74803149606299213" header="0.31496062992125984" footer="0.31496062992125984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inicijalna RL - Ocjenjivanje</vt:lpstr>
      <vt:lpstr>'inicijalna RL - Ocjenjivanje'!Podrucje_ispisa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Vanja Purić</dc:creator>
  <cp:lastModifiedBy>Vanja Purić</cp:lastModifiedBy>
  <cp:lastPrinted>2026-05-26T15:12:43Z</cp:lastPrinted>
  <dcterms:created xsi:type="dcterms:W3CDTF">2026-05-20T14:05:13Z</dcterms:created>
  <dcterms:modified xsi:type="dcterms:W3CDTF">2026-06-02T08:10:57Z</dcterms:modified>
</cp:coreProperties>
</file>